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730" windowHeight="11445"/>
  </bookViews>
  <sheets>
    <sheet name="Přehled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G64" i="1" l="1"/>
  <c r="F64" i="1"/>
  <c r="E64" i="1"/>
  <c r="D64" i="1"/>
  <c r="C64" i="1"/>
  <c r="C54" i="1" l="1"/>
  <c r="G54" i="1" l="1"/>
  <c r="F54" i="1"/>
  <c r="E54" i="1"/>
  <c r="D53" i="1"/>
  <c r="D52" i="1"/>
  <c r="D47" i="1"/>
  <c r="D44" i="1"/>
  <c r="D40" i="1"/>
  <c r="D38" i="1"/>
  <c r="D37" i="1"/>
  <c r="D36" i="1"/>
  <c r="D35" i="1"/>
  <c r="D34" i="1"/>
  <c r="D33" i="1"/>
  <c r="D32" i="1"/>
  <c r="D31" i="1"/>
  <c r="D30" i="1"/>
  <c r="D54" i="1" l="1"/>
  <c r="C16" i="1"/>
  <c r="C19" i="1" l="1"/>
  <c r="E16" i="1"/>
  <c r="F16" i="1"/>
  <c r="F19" i="1" s="1"/>
  <c r="E19" i="1" l="1"/>
  <c r="G16" i="1"/>
  <c r="G19" i="1" s="1"/>
  <c r="D16" i="1"/>
  <c r="D19" i="1" s="1"/>
</calcChain>
</file>

<file path=xl/sharedStrings.xml><?xml version="1.0" encoding="utf-8"?>
<sst xmlns="http://schemas.openxmlformats.org/spreadsheetml/2006/main" count="65" uniqueCount="52">
  <si>
    <t>celková</t>
  </si>
  <si>
    <t>přízemí</t>
  </si>
  <si>
    <t xml:space="preserve">suterén </t>
  </si>
  <si>
    <t>výtahy</t>
  </si>
  <si>
    <t>schodiště</t>
  </si>
  <si>
    <t>Celkem</t>
  </si>
  <si>
    <t xml:space="preserve">1. Rejskova </t>
  </si>
  <si>
    <t>Zima 4měs.</t>
  </si>
  <si>
    <t>Léto 8měs.</t>
  </si>
  <si>
    <t>Zima 4 měs.</t>
  </si>
  <si>
    <t>Řasnovka - výměna rohoží 2 ks</t>
  </si>
  <si>
    <t xml:space="preserve">Označení </t>
  </si>
  <si>
    <t>Výměra plochy v m2</t>
  </si>
  <si>
    <t>6. patro</t>
  </si>
  <si>
    <t>5. patro</t>
  </si>
  <si>
    <t>4. patro</t>
  </si>
  <si>
    <t>3. patro</t>
  </si>
  <si>
    <t>2. patro</t>
  </si>
  <si>
    <t>1. patro</t>
  </si>
  <si>
    <t xml:space="preserve">2. Krupská </t>
  </si>
  <si>
    <t>3. Bubenečská</t>
  </si>
  <si>
    <t>4. Milíčova</t>
  </si>
  <si>
    <t>5. Lihovarská - Balabenka Point</t>
  </si>
  <si>
    <t>6. Šermířská</t>
  </si>
  <si>
    <t>7. Šermířská ochoz</t>
  </si>
  <si>
    <t>8. Dispečink - Těšnov</t>
  </si>
  <si>
    <t>9. Dispečink - Letná</t>
  </si>
  <si>
    <t>11. Šermířská - chodník</t>
  </si>
  <si>
    <t>12. Poděbradská</t>
  </si>
  <si>
    <t>13. Šermířská 11 - Podzemí</t>
  </si>
  <si>
    <t xml:space="preserve">14.  Chodník Řásnovka </t>
  </si>
  <si>
    <t>15. Ostrovského - Akcent ŽD</t>
  </si>
  <si>
    <t>17. Školská</t>
  </si>
  <si>
    <t>Řásnovka celkem</t>
  </si>
  <si>
    <t>LINO</t>
  </si>
  <si>
    <t>KOBERCE</t>
  </si>
  <si>
    <t>DLAŽBA</t>
  </si>
  <si>
    <t>I. Výpočet uklízených ploch - Řásnovka</t>
  </si>
  <si>
    <t>III. Výpočet uklízených ploch - sumarizace</t>
  </si>
  <si>
    <t>CELKEM Řásnovka</t>
  </si>
  <si>
    <t>CELKEM dislokovaná pracoviště</t>
  </si>
  <si>
    <t>II. Výpočet uklízených ploch - dislokovaná pracoviště TSK</t>
  </si>
  <si>
    <t xml:space="preserve">Dislokovaná pracoviště TSK celkem </t>
  </si>
  <si>
    <t>CELKOVÁ PLOCHA ÚKLIDU                v TSK, a. s.</t>
  </si>
  <si>
    <t>celková pro úklid *</t>
  </si>
  <si>
    <t>celková pro úklid **</t>
  </si>
  <si>
    <t>celková pro úklid</t>
  </si>
  <si>
    <t>boční trakt - odd. HS</t>
  </si>
  <si>
    <r>
      <t xml:space="preserve">* </t>
    </r>
    <r>
      <rPr>
        <i/>
        <sz val="10"/>
        <color theme="1"/>
        <rFont val="Times New Roman"/>
        <family val="1"/>
        <charset val="238"/>
      </rPr>
      <t xml:space="preserve">Sloupec "Celková plocha pro úklid"  je ponížená o skutečnou plochu zastavěnou nábytkem </t>
    </r>
  </si>
  <si>
    <r>
      <t xml:space="preserve">** </t>
    </r>
    <r>
      <rPr>
        <i/>
        <sz val="10"/>
        <color theme="1"/>
        <rFont val="Times New Roman"/>
        <family val="1"/>
        <charset val="238"/>
      </rPr>
      <t>Sloupec "Celková plocha pro úklid"  - pro účely výpočtu se vychází z ponížení celkové plochy o 10 % z důvodu zastavění nábytkem, ev. u chodníků zastavěním městským mobiliářem či sloupy podpírajícími ochoz před hlavním vstupem do budovy (pol.14)</t>
    </r>
  </si>
  <si>
    <t>Příloha č.3:   Přehled uklízených ploch v objektech TSK hl. m. Prahy, a. s.</t>
  </si>
  <si>
    <t>16.  Budova bez č.p. - Hlubočepy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</si>
</sst>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u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u/>
      <sz val="14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9" fillId="0" borderId="0" xfId="0" applyFont="1" applyBorder="1" applyAlignment="1">
      <alignment horizontal="center" vertical="center"/>
    </xf>
    <xf numFmtId="0" fontId="0" fillId="0" borderId="0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6" xfId="0" applyFont="1" applyBorder="1"/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11" xfId="0" applyFont="1" applyBorder="1"/>
    <xf numFmtId="164" fontId="13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29" fillId="0" borderId="0" xfId="0" applyNumberFormat="1" applyFont="1" applyAlignment="1">
      <alignment vertical="center"/>
    </xf>
    <xf numFmtId="164" fontId="29" fillId="0" borderId="6" xfId="0" applyNumberFormat="1" applyFont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31" fillId="0" borderId="7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31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32" fillId="0" borderId="0" xfId="0" applyNumberFormat="1" applyFont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32" fillId="0" borderId="6" xfId="0" applyNumberFormat="1" applyFont="1" applyBorder="1" applyAlignment="1">
      <alignment vertical="center"/>
    </xf>
    <xf numFmtId="164" fontId="18" fillId="0" borderId="9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34" fillId="0" borderId="13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/>
    </xf>
    <xf numFmtId="164" fontId="33" fillId="0" borderId="18" xfId="0" applyNumberFormat="1" applyFont="1" applyFill="1" applyBorder="1" applyAlignment="1">
      <alignment horizontal="center"/>
    </xf>
    <xf numFmtId="164" fontId="30" fillId="0" borderId="18" xfId="0" applyNumberFormat="1" applyFont="1" applyFill="1" applyBorder="1" applyAlignment="1">
      <alignment horizontal="center"/>
    </xf>
    <xf numFmtId="164" fontId="30" fillId="0" borderId="23" xfId="0" applyNumberFormat="1" applyFont="1" applyFill="1" applyBorder="1" applyAlignment="1">
      <alignment horizontal="center"/>
    </xf>
    <xf numFmtId="164" fontId="27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28" fillId="0" borderId="18" xfId="0" applyNumberFormat="1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64" fontId="26" fillId="0" borderId="23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9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5" fillId="0" borderId="2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37" fillId="0" borderId="0" xfId="0" applyFont="1" applyFill="1"/>
    <xf numFmtId="0" fontId="0" fillId="0" borderId="0" xfId="0" applyFont="1" applyFill="1"/>
    <xf numFmtId="164" fontId="31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0" borderId="0" xfId="0" applyFont="1" applyFill="1" applyAlignment="1">
      <alignment horizontal="left" wrapText="1"/>
    </xf>
    <xf numFmtId="0" fontId="10" fillId="0" borderId="0" xfId="0" applyFont="1" applyFill="1"/>
    <xf numFmtId="0" fontId="12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/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22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/>
    <xf numFmtId="164" fontId="23" fillId="0" borderId="0" xfId="0" applyNumberFormat="1" applyFont="1" applyFill="1" applyAlignment="1"/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38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/>
    <xf numFmtId="164" fontId="39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/>
    </xf>
    <xf numFmtId="0" fontId="21" fillId="0" borderId="0" xfId="0" applyFont="1"/>
    <xf numFmtId="0" fontId="45" fillId="0" borderId="0" xfId="0" applyFont="1"/>
    <xf numFmtId="0" fontId="45" fillId="0" borderId="0" xfId="0" applyFont="1" applyFill="1"/>
    <xf numFmtId="0" fontId="5" fillId="0" borderId="0" xfId="0" applyFont="1"/>
    <xf numFmtId="0" fontId="7" fillId="0" borderId="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0" fillId="0" borderId="0" xfId="0" applyFont="1" applyFill="1" applyAlignment="1">
      <alignment wrapText="1"/>
    </xf>
    <xf numFmtId="0" fontId="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3" fillId="0" borderId="2" xfId="0" applyFont="1" applyBorder="1" applyAlignment="1"/>
    <xf numFmtId="0" fontId="23" fillId="0" borderId="19" xfId="0" applyFont="1" applyBorder="1" applyAlignment="1"/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9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7" xfId="0" applyFont="1" applyBorder="1" applyAlignment="1"/>
    <xf numFmtId="0" fontId="42" fillId="0" borderId="0" xfId="0" applyFont="1" applyAlignment="1">
      <alignment wrapText="1"/>
    </xf>
    <xf numFmtId="0" fontId="34" fillId="0" borderId="21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zoomScale="90" zoomScaleNormal="90" workbookViewId="0">
      <selection activeCell="K60" sqref="K60"/>
    </sheetView>
  </sheetViews>
  <sheetFormatPr defaultRowHeight="15" x14ac:dyDescent="0.25"/>
  <cols>
    <col min="1" max="1" width="18.5703125" customWidth="1"/>
    <col min="2" max="2" width="12" customWidth="1"/>
    <col min="3" max="3" width="12.28515625" customWidth="1"/>
    <col min="4" max="4" width="17.42578125" customWidth="1"/>
    <col min="5" max="7" width="10.42578125" customWidth="1"/>
    <col min="8" max="8" width="10.7109375" customWidth="1"/>
    <col min="9" max="10" width="10.7109375" style="100" customWidth="1"/>
    <col min="11" max="11" width="13.140625" style="100" bestFit="1" customWidth="1"/>
    <col min="18" max="18" width="13.85546875" customWidth="1"/>
  </cols>
  <sheetData>
    <row r="1" spans="1:16" s="136" customFormat="1" ht="24.75" customHeight="1" x14ac:dyDescent="0.35">
      <c r="A1" s="135" t="s">
        <v>50</v>
      </c>
      <c r="B1" s="135"/>
      <c r="C1" s="135"/>
      <c r="I1" s="137"/>
      <c r="J1" s="137"/>
      <c r="K1" s="137"/>
    </row>
    <row r="2" spans="1:16" ht="18" customHeight="1" x14ac:dyDescent="0.25">
      <c r="A2" s="4"/>
      <c r="B2" s="4"/>
      <c r="C2" s="4"/>
    </row>
    <row r="3" spans="1:16" s="19" customFormat="1" ht="21" x14ac:dyDescent="0.35">
      <c r="A3" s="161" t="s">
        <v>37</v>
      </c>
      <c r="B3" s="162"/>
      <c r="C3" s="162"/>
      <c r="D3" s="162"/>
      <c r="E3" s="162"/>
      <c r="F3" s="162"/>
      <c r="G3" s="162"/>
      <c r="H3" s="18"/>
      <c r="I3" s="101"/>
      <c r="J3" s="101"/>
      <c r="K3" s="101"/>
    </row>
    <row r="4" spans="1:16" ht="9" customHeight="1" thickBot="1" x14ac:dyDescent="0.3">
      <c r="A4" s="12"/>
      <c r="B4" s="12"/>
      <c r="C4" s="12"/>
      <c r="D4" s="12"/>
      <c r="E4" s="12"/>
      <c r="F4" s="12"/>
      <c r="G4" s="12"/>
      <c r="H4" s="12"/>
      <c r="I4" s="102"/>
      <c r="J4" s="102"/>
      <c r="K4" s="102"/>
    </row>
    <row r="5" spans="1:16" s="6" customFormat="1" ht="18.75" customHeight="1" x14ac:dyDescent="0.25">
      <c r="A5" s="139" t="s">
        <v>11</v>
      </c>
      <c r="B5" s="140"/>
      <c r="C5" s="143" t="s">
        <v>12</v>
      </c>
      <c r="D5" s="144"/>
      <c r="E5" s="144"/>
      <c r="F5" s="144"/>
      <c r="G5" s="145"/>
      <c r="H5" s="13"/>
      <c r="I5" s="103"/>
      <c r="J5" s="104"/>
      <c r="K5" s="105"/>
      <c r="M5" s="7"/>
      <c r="N5" s="7"/>
      <c r="O5" s="7"/>
      <c r="P5" s="7"/>
    </row>
    <row r="6" spans="1:16" ht="31.5" customHeight="1" thickBot="1" x14ac:dyDescent="0.3">
      <c r="A6" s="141"/>
      <c r="B6" s="142"/>
      <c r="C6" s="53" t="s">
        <v>0</v>
      </c>
      <c r="D6" s="54" t="s">
        <v>44</v>
      </c>
      <c r="E6" s="55" t="s">
        <v>34</v>
      </c>
      <c r="F6" s="56" t="s">
        <v>35</v>
      </c>
      <c r="G6" s="32" t="s">
        <v>36</v>
      </c>
      <c r="H6" s="12"/>
      <c r="I6" s="102"/>
      <c r="J6" s="106"/>
      <c r="K6" s="106"/>
      <c r="M6" s="1"/>
      <c r="N6" s="1"/>
      <c r="O6" s="1"/>
      <c r="P6" s="1"/>
    </row>
    <row r="7" spans="1:16" ht="17.25" customHeight="1" x14ac:dyDescent="0.25">
      <c r="A7" s="166" t="s">
        <v>13</v>
      </c>
      <c r="B7" s="164"/>
      <c r="C7" s="78">
        <v>352</v>
      </c>
      <c r="D7" s="63">
        <v>305.5</v>
      </c>
      <c r="E7" s="79">
        <v>17.3</v>
      </c>
      <c r="F7" s="79">
        <v>215.5</v>
      </c>
      <c r="G7" s="79">
        <v>72.7</v>
      </c>
      <c r="H7" s="12"/>
      <c r="I7" s="102"/>
      <c r="J7" s="107"/>
      <c r="K7" s="106"/>
      <c r="M7" s="1"/>
      <c r="N7" s="3"/>
      <c r="O7" s="1"/>
      <c r="P7" s="1"/>
    </row>
    <row r="8" spans="1:16" ht="15" customHeight="1" x14ac:dyDescent="0.25">
      <c r="A8" s="149" t="s">
        <v>14</v>
      </c>
      <c r="B8" s="150"/>
      <c r="C8" s="26">
        <v>680.1</v>
      </c>
      <c r="D8" s="34">
        <v>611.6</v>
      </c>
      <c r="E8" s="33">
        <v>7.5</v>
      </c>
      <c r="F8" s="33">
        <v>475.6</v>
      </c>
      <c r="G8" s="33">
        <v>128.5</v>
      </c>
      <c r="H8" s="12"/>
      <c r="I8" s="102"/>
      <c r="J8" s="107"/>
      <c r="K8" s="106"/>
      <c r="M8" s="1"/>
      <c r="N8" s="3"/>
      <c r="O8" s="1"/>
      <c r="P8" s="1"/>
    </row>
    <row r="9" spans="1:16" ht="15" customHeight="1" x14ac:dyDescent="0.25">
      <c r="A9" s="149" t="s">
        <v>15</v>
      </c>
      <c r="B9" s="150"/>
      <c r="C9" s="26">
        <v>640.1</v>
      </c>
      <c r="D9" s="34">
        <v>574</v>
      </c>
      <c r="E9" s="33">
        <v>0</v>
      </c>
      <c r="F9" s="33">
        <v>450.1</v>
      </c>
      <c r="G9" s="33">
        <v>123.9</v>
      </c>
      <c r="H9" s="12"/>
      <c r="I9" s="102"/>
      <c r="J9" s="107"/>
      <c r="K9" s="106"/>
      <c r="M9" s="1"/>
      <c r="N9" s="3"/>
      <c r="O9" s="1"/>
      <c r="P9" s="1"/>
    </row>
    <row r="10" spans="1:16" ht="15" customHeight="1" x14ac:dyDescent="0.25">
      <c r="A10" s="149" t="s">
        <v>16</v>
      </c>
      <c r="B10" s="150"/>
      <c r="C10" s="26">
        <v>649</v>
      </c>
      <c r="D10" s="34">
        <v>584.5</v>
      </c>
      <c r="E10" s="33">
        <v>0</v>
      </c>
      <c r="F10" s="33">
        <v>461.9</v>
      </c>
      <c r="G10" s="33">
        <v>122.6</v>
      </c>
      <c r="H10" s="12"/>
      <c r="I10" s="102"/>
      <c r="J10" s="107"/>
      <c r="K10" s="106"/>
      <c r="M10" s="1"/>
      <c r="N10" s="3"/>
      <c r="O10" s="1"/>
      <c r="P10" s="1"/>
    </row>
    <row r="11" spans="1:16" ht="15" customHeight="1" x14ac:dyDescent="0.25">
      <c r="A11" s="149" t="s">
        <v>17</v>
      </c>
      <c r="B11" s="150"/>
      <c r="C11" s="26">
        <v>645.20000000000005</v>
      </c>
      <c r="D11" s="34">
        <v>591.29999999999995</v>
      </c>
      <c r="E11" s="33">
        <v>0</v>
      </c>
      <c r="F11" s="33">
        <v>462.1</v>
      </c>
      <c r="G11" s="33">
        <v>129.19999999999999</v>
      </c>
      <c r="H11" s="12"/>
      <c r="I11" s="102"/>
      <c r="J11" s="107"/>
      <c r="K11" s="106"/>
      <c r="M11" s="1"/>
      <c r="N11" s="3"/>
      <c r="O11" s="1"/>
      <c r="P11" s="1"/>
    </row>
    <row r="12" spans="1:16" ht="15" customHeight="1" x14ac:dyDescent="0.25">
      <c r="A12" s="149" t="s">
        <v>18</v>
      </c>
      <c r="B12" s="150"/>
      <c r="C12" s="26">
        <v>733.1</v>
      </c>
      <c r="D12" s="34">
        <v>669.9</v>
      </c>
      <c r="E12" s="33">
        <v>9.1999999999999993</v>
      </c>
      <c r="F12" s="33">
        <v>537.1</v>
      </c>
      <c r="G12" s="33">
        <v>123.6</v>
      </c>
      <c r="H12" s="12"/>
      <c r="I12" s="102"/>
      <c r="J12" s="107"/>
      <c r="K12" s="106"/>
      <c r="M12" s="1"/>
      <c r="N12" s="3"/>
      <c r="O12" s="1"/>
      <c r="P12" s="1"/>
    </row>
    <row r="13" spans="1:16" ht="15" customHeight="1" x14ac:dyDescent="0.25">
      <c r="A13" s="149" t="s">
        <v>1</v>
      </c>
      <c r="B13" s="150"/>
      <c r="C13" s="26">
        <v>656.7</v>
      </c>
      <c r="D13" s="34">
        <v>597.29999999999995</v>
      </c>
      <c r="E13" s="33">
        <v>0</v>
      </c>
      <c r="F13" s="33">
        <v>377.2</v>
      </c>
      <c r="G13" s="33">
        <v>220.3</v>
      </c>
      <c r="H13" s="12"/>
      <c r="I13" s="102"/>
      <c r="J13" s="107"/>
      <c r="K13" s="106"/>
      <c r="M13" s="1"/>
      <c r="N13" s="3"/>
      <c r="O13" s="1"/>
      <c r="P13" s="1"/>
    </row>
    <row r="14" spans="1:16" ht="15" customHeight="1" x14ac:dyDescent="0.25">
      <c r="A14" s="149" t="s">
        <v>2</v>
      </c>
      <c r="B14" s="150"/>
      <c r="C14" s="26">
        <v>200</v>
      </c>
      <c r="D14" s="34">
        <v>200</v>
      </c>
      <c r="E14" s="33">
        <v>0</v>
      </c>
      <c r="F14" s="33">
        <v>0</v>
      </c>
      <c r="G14" s="33">
        <v>200</v>
      </c>
      <c r="H14" s="12"/>
      <c r="I14" s="102"/>
      <c r="J14" s="107"/>
      <c r="K14" s="106"/>
      <c r="M14" s="1"/>
      <c r="N14" s="3"/>
      <c r="O14" s="1"/>
      <c r="P14" s="1"/>
    </row>
    <row r="15" spans="1:16" ht="15" customHeight="1" thickBot="1" x14ac:dyDescent="0.3">
      <c r="A15" s="151" t="s">
        <v>47</v>
      </c>
      <c r="B15" s="152"/>
      <c r="C15" s="65">
        <v>213.8</v>
      </c>
      <c r="D15" s="66">
        <v>191.8</v>
      </c>
      <c r="E15" s="67">
        <v>0</v>
      </c>
      <c r="F15" s="67">
        <v>64</v>
      </c>
      <c r="G15" s="67">
        <v>127.8</v>
      </c>
      <c r="H15" s="12"/>
      <c r="I15" s="102"/>
      <c r="J15" s="107"/>
      <c r="K15" s="108"/>
      <c r="M15" s="1"/>
      <c r="N15" s="2"/>
      <c r="O15" s="1"/>
      <c r="P15" s="1"/>
    </row>
    <row r="16" spans="1:16" s="76" customFormat="1" ht="26.25" customHeight="1" thickBot="1" x14ac:dyDescent="0.3">
      <c r="A16" s="153" t="s">
        <v>5</v>
      </c>
      <c r="B16" s="154"/>
      <c r="C16" s="68">
        <f>SUM(C7:C15)</f>
        <v>4770</v>
      </c>
      <c r="D16" s="69">
        <f>SUM(D7:D15)</f>
        <v>4325.8999999999996</v>
      </c>
      <c r="E16" s="70">
        <f>SUM(E7:E15)</f>
        <v>34</v>
      </c>
      <c r="F16" s="70">
        <f>SUM(F7:F15)</f>
        <v>3043.4999999999995</v>
      </c>
      <c r="G16" s="71">
        <f>SUM(G7:G15)</f>
        <v>1248.6000000000001</v>
      </c>
      <c r="H16" s="75"/>
      <c r="I16" s="109"/>
      <c r="J16" s="110"/>
      <c r="K16" s="110"/>
      <c r="M16" s="77"/>
      <c r="N16" s="77"/>
      <c r="O16" s="77"/>
      <c r="P16" s="77"/>
    </row>
    <row r="17" spans="1:16" ht="15.75" customHeight="1" x14ac:dyDescent="0.25">
      <c r="A17" s="163" t="s">
        <v>3</v>
      </c>
      <c r="B17" s="164"/>
      <c r="C17" s="74">
        <v>10</v>
      </c>
      <c r="D17" s="63">
        <v>10</v>
      </c>
      <c r="E17" s="64">
        <v>10</v>
      </c>
      <c r="F17" s="64">
        <v>0</v>
      </c>
      <c r="G17" s="64">
        <v>0</v>
      </c>
      <c r="H17" s="12"/>
      <c r="I17" s="102"/>
      <c r="J17" s="94"/>
      <c r="K17" s="108"/>
      <c r="M17" s="1"/>
      <c r="N17" s="1"/>
      <c r="O17" s="1"/>
      <c r="P17" s="1"/>
    </row>
    <row r="18" spans="1:16" ht="15" customHeight="1" thickBot="1" x14ac:dyDescent="0.3">
      <c r="A18" s="165" t="s">
        <v>4</v>
      </c>
      <c r="B18" s="152"/>
      <c r="C18" s="72">
        <v>205.8</v>
      </c>
      <c r="D18" s="66">
        <v>205.8</v>
      </c>
      <c r="E18" s="67">
        <v>0</v>
      </c>
      <c r="F18" s="67">
        <v>0</v>
      </c>
      <c r="G18" s="67">
        <v>205.8</v>
      </c>
      <c r="H18" s="12"/>
      <c r="I18" s="102"/>
      <c r="J18" s="94"/>
      <c r="K18" s="108"/>
      <c r="M18" s="1"/>
      <c r="N18" s="1"/>
      <c r="O18" s="1"/>
      <c r="P18" s="1"/>
    </row>
    <row r="19" spans="1:16" s="6" customFormat="1" ht="27" customHeight="1" thickBot="1" x14ac:dyDescent="0.3">
      <c r="A19" s="153" t="s">
        <v>39</v>
      </c>
      <c r="B19" s="154"/>
      <c r="C19" s="73">
        <f>SUM(C16:C18)</f>
        <v>4985.8</v>
      </c>
      <c r="D19" s="69">
        <f>SUM(D16:D18)</f>
        <v>4541.7</v>
      </c>
      <c r="E19" s="70">
        <f>SUM(E16:E17)</f>
        <v>44</v>
      </c>
      <c r="F19" s="70">
        <f>SUM(F16:F18)</f>
        <v>3043.4999999999995</v>
      </c>
      <c r="G19" s="71">
        <f>SUM(G16:G18)</f>
        <v>1454.4</v>
      </c>
      <c r="H19" s="13"/>
      <c r="I19" s="103"/>
      <c r="J19" s="110"/>
      <c r="K19" s="110"/>
    </row>
    <row r="20" spans="1:16" ht="10.5" customHeight="1" x14ac:dyDescent="0.25">
      <c r="A20" s="14"/>
      <c r="B20" s="14"/>
      <c r="C20" s="14"/>
      <c r="D20" s="14"/>
      <c r="E20" s="14"/>
      <c r="F20" s="14"/>
      <c r="G20" s="9"/>
      <c r="H20" s="12"/>
      <c r="I20" s="102"/>
      <c r="J20" s="111"/>
      <c r="K20" s="112"/>
    </row>
    <row r="21" spans="1:16" s="8" customFormat="1" ht="15.75" customHeight="1" x14ac:dyDescent="0.25">
      <c r="A21" s="148" t="s">
        <v>48</v>
      </c>
      <c r="B21" s="148"/>
      <c r="C21" s="148"/>
      <c r="D21" s="148"/>
      <c r="E21" s="148"/>
      <c r="F21" s="148"/>
      <c r="G21" s="148"/>
      <c r="I21" s="98"/>
      <c r="J21" s="98"/>
      <c r="K21" s="98"/>
    </row>
    <row r="22" spans="1:16" ht="21.75" customHeight="1" thickBot="1" x14ac:dyDescent="0.3">
      <c r="A22" s="11"/>
      <c r="B22" s="11"/>
      <c r="C22" s="11"/>
      <c r="D22" s="15"/>
      <c r="E22" s="15"/>
      <c r="F22" s="15"/>
      <c r="G22" s="14"/>
      <c r="H22" s="14"/>
      <c r="I22" s="112"/>
      <c r="J22" s="113"/>
      <c r="K22" s="102"/>
    </row>
    <row r="23" spans="1:16" s="80" customFormat="1" ht="19.5" customHeight="1" thickBot="1" x14ac:dyDescent="0.3">
      <c r="A23" s="90" t="s">
        <v>10</v>
      </c>
      <c r="B23" s="91"/>
      <c r="C23" s="17">
        <v>0</v>
      </c>
      <c r="D23" s="17">
        <v>0</v>
      </c>
      <c r="E23" s="17">
        <v>0</v>
      </c>
      <c r="F23" s="23">
        <v>0</v>
      </c>
      <c r="G23" s="92"/>
      <c r="H23" s="92"/>
      <c r="I23" s="114"/>
      <c r="J23" s="115"/>
      <c r="K23" s="116"/>
    </row>
    <row r="24" spans="1:16" ht="7.5" customHeight="1" x14ac:dyDescent="0.25">
      <c r="A24" s="14"/>
      <c r="B24" s="14"/>
      <c r="C24" s="14"/>
      <c r="D24" s="14"/>
      <c r="E24" s="14"/>
      <c r="F24" s="14"/>
      <c r="G24" s="14"/>
      <c r="H24" s="14"/>
      <c r="I24" s="112"/>
      <c r="J24" s="113"/>
      <c r="K24" s="102"/>
    </row>
    <row r="25" spans="1:16" ht="22.5" customHeight="1" x14ac:dyDescent="0.25">
      <c r="A25" s="12"/>
      <c r="B25" s="12"/>
      <c r="C25" s="12"/>
      <c r="D25" s="12"/>
      <c r="E25" s="12"/>
      <c r="F25" s="12"/>
      <c r="G25" s="12"/>
      <c r="H25" s="12"/>
      <c r="I25" s="102"/>
      <c r="J25" s="113"/>
      <c r="K25" s="102"/>
    </row>
    <row r="26" spans="1:16" s="19" customFormat="1" ht="21" x14ac:dyDescent="0.35">
      <c r="A26" s="161" t="s">
        <v>41</v>
      </c>
      <c r="B26" s="162"/>
      <c r="C26" s="162"/>
      <c r="D26" s="162"/>
      <c r="E26" s="162"/>
      <c r="F26" s="162"/>
      <c r="G26" s="162"/>
      <c r="H26" s="18"/>
      <c r="I26" s="101"/>
      <c r="J26" s="117"/>
      <c r="K26" s="101"/>
    </row>
    <row r="27" spans="1:16" ht="9.75" customHeight="1" thickBot="1" x14ac:dyDescent="0.3">
      <c r="D27" s="5"/>
      <c r="E27" s="5"/>
      <c r="F27" s="5"/>
      <c r="G27" s="5"/>
      <c r="H27" s="5"/>
      <c r="I27" s="118"/>
      <c r="J27" s="119"/>
    </row>
    <row r="28" spans="1:16" s="6" customFormat="1" ht="19.5" customHeight="1" x14ac:dyDescent="0.25">
      <c r="A28" s="139" t="s">
        <v>11</v>
      </c>
      <c r="B28" s="140"/>
      <c r="C28" s="143" t="s">
        <v>12</v>
      </c>
      <c r="D28" s="144"/>
      <c r="E28" s="144"/>
      <c r="F28" s="144"/>
      <c r="G28" s="145"/>
      <c r="H28" s="13"/>
      <c r="I28" s="103"/>
      <c r="J28" s="120"/>
      <c r="K28" s="105"/>
      <c r="M28" s="7"/>
      <c r="N28" s="7"/>
      <c r="O28" s="7"/>
      <c r="P28" s="7"/>
    </row>
    <row r="29" spans="1:16" ht="31.5" customHeight="1" thickBot="1" x14ac:dyDescent="0.3">
      <c r="A29" s="141"/>
      <c r="B29" s="142"/>
      <c r="C29" s="53" t="s">
        <v>0</v>
      </c>
      <c r="D29" s="54" t="s">
        <v>45</v>
      </c>
      <c r="E29" s="55" t="s">
        <v>34</v>
      </c>
      <c r="F29" s="56" t="s">
        <v>35</v>
      </c>
      <c r="G29" s="32" t="s">
        <v>36</v>
      </c>
      <c r="H29" s="12"/>
      <c r="I29" s="102"/>
      <c r="J29" s="104"/>
      <c r="K29" s="106"/>
      <c r="M29" s="1"/>
      <c r="N29" s="1"/>
      <c r="O29" s="1"/>
      <c r="P29" s="1"/>
    </row>
    <row r="30" spans="1:16" ht="18.75" x14ac:dyDescent="0.25">
      <c r="A30" s="167" t="s">
        <v>6</v>
      </c>
      <c r="B30" s="167"/>
      <c r="C30" s="37">
        <v>82</v>
      </c>
      <c r="D30" s="41">
        <f>SUM(E30:G30)</f>
        <v>73.8</v>
      </c>
      <c r="E30" s="38">
        <v>6.3</v>
      </c>
      <c r="F30" s="38">
        <v>67.5</v>
      </c>
      <c r="G30" s="38">
        <v>0</v>
      </c>
      <c r="H30" s="5"/>
      <c r="I30" s="118"/>
      <c r="J30" s="96"/>
    </row>
    <row r="31" spans="1:16" s="80" customFormat="1" x14ac:dyDescent="0.25">
      <c r="A31" s="155" t="s">
        <v>19</v>
      </c>
      <c r="B31" s="155"/>
      <c r="C31" s="39">
        <v>155</v>
      </c>
      <c r="D31" s="43">
        <f>SUM(E31:G31)</f>
        <v>139.5</v>
      </c>
      <c r="E31" s="40">
        <v>13.5</v>
      </c>
      <c r="F31" s="40">
        <v>108</v>
      </c>
      <c r="G31" s="40">
        <v>18</v>
      </c>
      <c r="I31" s="121"/>
      <c r="J31" s="95"/>
      <c r="K31" s="121"/>
    </row>
    <row r="32" spans="1:16" s="80" customFormat="1" x14ac:dyDescent="0.25">
      <c r="A32" s="155" t="s">
        <v>20</v>
      </c>
      <c r="B32" s="155"/>
      <c r="C32" s="39">
        <v>247</v>
      </c>
      <c r="D32" s="43">
        <f t="shared" ref="D32:D38" si="0">SUM(E32:G32)</f>
        <v>222.3</v>
      </c>
      <c r="E32" s="40">
        <v>24.3</v>
      </c>
      <c r="F32" s="40">
        <v>153</v>
      </c>
      <c r="G32" s="40">
        <v>45</v>
      </c>
      <c r="I32" s="121"/>
      <c r="J32" s="95"/>
      <c r="K32" s="121"/>
    </row>
    <row r="33" spans="1:11" s="80" customFormat="1" x14ac:dyDescent="0.25">
      <c r="A33" s="155" t="s">
        <v>21</v>
      </c>
      <c r="B33" s="155"/>
      <c r="C33" s="39">
        <v>185</v>
      </c>
      <c r="D33" s="43">
        <f t="shared" si="0"/>
        <v>166</v>
      </c>
      <c r="E33" s="40">
        <v>18</v>
      </c>
      <c r="F33" s="40">
        <v>103</v>
      </c>
      <c r="G33" s="40">
        <v>45</v>
      </c>
      <c r="I33" s="121"/>
      <c r="J33" s="95"/>
      <c r="K33" s="121"/>
    </row>
    <row r="34" spans="1:11" s="80" customFormat="1" x14ac:dyDescent="0.25">
      <c r="A34" s="155" t="s">
        <v>22</v>
      </c>
      <c r="B34" s="155"/>
      <c r="C34" s="39">
        <v>1217</v>
      </c>
      <c r="D34" s="43">
        <f t="shared" si="0"/>
        <v>1095.3000000000002</v>
      </c>
      <c r="E34" s="40">
        <v>666</v>
      </c>
      <c r="F34" s="40">
        <v>387.9</v>
      </c>
      <c r="G34" s="40">
        <v>41.4</v>
      </c>
      <c r="I34" s="121"/>
      <c r="J34" s="95"/>
      <c r="K34" s="121"/>
    </row>
    <row r="35" spans="1:11" s="80" customFormat="1" x14ac:dyDescent="0.25">
      <c r="A35" s="155" t="s">
        <v>23</v>
      </c>
      <c r="B35" s="155"/>
      <c r="C35" s="39">
        <v>614</v>
      </c>
      <c r="D35" s="43">
        <f t="shared" si="0"/>
        <v>552.6</v>
      </c>
      <c r="E35" s="40">
        <v>35.1</v>
      </c>
      <c r="F35" s="40">
        <v>256.5</v>
      </c>
      <c r="G35" s="40">
        <v>261</v>
      </c>
      <c r="I35" s="121"/>
      <c r="J35" s="95"/>
      <c r="K35" s="121"/>
    </row>
    <row r="36" spans="1:11" s="80" customFormat="1" x14ac:dyDescent="0.25">
      <c r="A36" s="155" t="s">
        <v>24</v>
      </c>
      <c r="B36" s="155"/>
      <c r="C36" s="39">
        <v>151</v>
      </c>
      <c r="D36" s="43">
        <f t="shared" si="0"/>
        <v>151</v>
      </c>
      <c r="E36" s="40">
        <v>0</v>
      </c>
      <c r="F36" s="40">
        <v>0</v>
      </c>
      <c r="G36" s="40">
        <v>151</v>
      </c>
      <c r="I36" s="121"/>
      <c r="J36" s="95"/>
      <c r="K36" s="121"/>
    </row>
    <row r="37" spans="1:11" s="80" customFormat="1" x14ac:dyDescent="0.25">
      <c r="A37" s="155" t="s">
        <v>25</v>
      </c>
      <c r="B37" s="155"/>
      <c r="C37" s="39">
        <v>70</v>
      </c>
      <c r="D37" s="43">
        <f t="shared" si="0"/>
        <v>63</v>
      </c>
      <c r="E37" s="40">
        <v>0</v>
      </c>
      <c r="F37" s="40">
        <v>63</v>
      </c>
      <c r="G37" s="40">
        <v>0</v>
      </c>
      <c r="I37" s="121"/>
      <c r="J37" s="95"/>
      <c r="K37" s="121"/>
    </row>
    <row r="38" spans="1:11" s="80" customFormat="1" x14ac:dyDescent="0.25">
      <c r="A38" s="155" t="s">
        <v>26</v>
      </c>
      <c r="B38" s="155"/>
      <c r="C38" s="39">
        <v>68</v>
      </c>
      <c r="D38" s="43">
        <f t="shared" si="0"/>
        <v>61.2</v>
      </c>
      <c r="E38" s="40">
        <v>0</v>
      </c>
      <c r="F38" s="40">
        <v>61.2</v>
      </c>
      <c r="G38" s="40">
        <v>0</v>
      </c>
      <c r="I38" s="121"/>
      <c r="J38" s="95"/>
      <c r="K38" s="121"/>
    </row>
    <row r="39" spans="1:11" s="81" customFormat="1" ht="6.75" customHeight="1" x14ac:dyDescent="0.25">
      <c r="C39" s="82"/>
      <c r="D39" s="42"/>
      <c r="E39" s="35"/>
      <c r="F39" s="35"/>
      <c r="G39" s="35"/>
      <c r="H39" s="16"/>
      <c r="I39" s="122"/>
      <c r="J39" s="123"/>
      <c r="K39" s="124"/>
    </row>
    <row r="40" spans="1:11" s="81" customFormat="1" ht="16.5" customHeight="1" x14ac:dyDescent="0.25">
      <c r="A40" s="159" t="s">
        <v>27</v>
      </c>
      <c r="B40" s="160"/>
      <c r="C40" s="39">
        <v>85</v>
      </c>
      <c r="D40" s="43">
        <f>SUM(E40:G40)</f>
        <v>85</v>
      </c>
      <c r="E40" s="40">
        <v>0</v>
      </c>
      <c r="F40" s="40">
        <v>0</v>
      </c>
      <c r="G40" s="40">
        <v>85</v>
      </c>
      <c r="H40" s="16"/>
      <c r="I40" s="122"/>
      <c r="J40" s="96"/>
      <c r="K40" s="124"/>
    </row>
    <row r="41" spans="1:11" s="81" customFormat="1" ht="14.25" customHeight="1" x14ac:dyDescent="0.25">
      <c r="B41" s="83" t="s">
        <v>7</v>
      </c>
      <c r="C41" s="84"/>
      <c r="D41" s="44"/>
      <c r="E41" s="36"/>
      <c r="F41" s="36"/>
      <c r="G41" s="36"/>
      <c r="H41" s="16"/>
      <c r="I41" s="122"/>
      <c r="J41" s="96"/>
      <c r="K41" s="124"/>
    </row>
    <row r="42" spans="1:11" s="81" customFormat="1" ht="14.25" customHeight="1" x14ac:dyDescent="0.25">
      <c r="B42" s="83" t="s">
        <v>8</v>
      </c>
      <c r="C42" s="84"/>
      <c r="D42" s="44"/>
      <c r="E42" s="36"/>
      <c r="F42" s="36"/>
      <c r="G42" s="36"/>
      <c r="H42" s="16"/>
      <c r="I42" s="122"/>
      <c r="J42" s="96"/>
      <c r="K42" s="124"/>
    </row>
    <row r="43" spans="1:11" s="81" customFormat="1" ht="6.75" customHeight="1" x14ac:dyDescent="0.25">
      <c r="C43" s="82"/>
      <c r="D43" s="42"/>
      <c r="E43" s="35"/>
      <c r="F43" s="35"/>
      <c r="G43" s="35"/>
      <c r="H43" s="16"/>
      <c r="I43" s="122"/>
      <c r="J43" s="96"/>
      <c r="K43" s="124"/>
    </row>
    <row r="44" spans="1:11" s="81" customFormat="1" ht="16.5" customHeight="1" x14ac:dyDescent="0.25">
      <c r="A44" s="155" t="s">
        <v>28</v>
      </c>
      <c r="B44" s="155"/>
      <c r="C44" s="39">
        <v>890</v>
      </c>
      <c r="D44" s="43">
        <f>SUM(E44:G44)</f>
        <v>801</v>
      </c>
      <c r="E44" s="40">
        <v>216</v>
      </c>
      <c r="F44" s="40">
        <v>324</v>
      </c>
      <c r="G44" s="40">
        <v>261</v>
      </c>
      <c r="H44" s="16"/>
      <c r="I44" s="122"/>
      <c r="J44" s="96"/>
      <c r="K44" s="124"/>
    </row>
    <row r="45" spans="1:11" s="81" customFormat="1" ht="15" customHeight="1" x14ac:dyDescent="0.25">
      <c r="A45" s="155" t="s">
        <v>29</v>
      </c>
      <c r="B45" s="155"/>
      <c r="C45" s="39">
        <v>216.3</v>
      </c>
      <c r="D45" s="43">
        <v>216.3</v>
      </c>
      <c r="E45" s="40">
        <v>0</v>
      </c>
      <c r="F45" s="40">
        <v>0</v>
      </c>
      <c r="G45" s="99">
        <v>216.3</v>
      </c>
      <c r="H45" s="16"/>
      <c r="I45" s="122"/>
      <c r="J45" s="96"/>
      <c r="K45" s="124"/>
    </row>
    <row r="46" spans="1:11" s="81" customFormat="1" ht="6.75" customHeight="1" x14ac:dyDescent="0.25">
      <c r="C46" s="82"/>
      <c r="D46" s="42"/>
      <c r="E46" s="35"/>
      <c r="F46" s="35"/>
      <c r="G46" s="35"/>
      <c r="H46" s="16"/>
      <c r="I46" s="122"/>
      <c r="J46" s="96"/>
      <c r="K46" s="124"/>
    </row>
    <row r="47" spans="1:11" s="81" customFormat="1" ht="17.25" customHeight="1" x14ac:dyDescent="0.25">
      <c r="A47" s="159" t="s">
        <v>30</v>
      </c>
      <c r="B47" s="160"/>
      <c r="C47" s="39">
        <v>95</v>
      </c>
      <c r="D47" s="43">
        <f>SUM(E47:G47)</f>
        <v>85.5</v>
      </c>
      <c r="E47" s="40">
        <v>0</v>
      </c>
      <c r="F47" s="40">
        <v>0</v>
      </c>
      <c r="G47" s="99">
        <v>85.5</v>
      </c>
      <c r="H47" s="16"/>
      <c r="I47" s="122"/>
      <c r="J47" s="96"/>
      <c r="K47" s="124"/>
    </row>
    <row r="48" spans="1:11" s="81" customFormat="1" ht="14.25" customHeight="1" x14ac:dyDescent="0.25">
      <c r="B48" s="83" t="s">
        <v>9</v>
      </c>
      <c r="C48" s="84"/>
      <c r="D48" s="44"/>
      <c r="E48" s="36"/>
      <c r="F48" s="36"/>
      <c r="G48" s="36"/>
      <c r="H48" s="16"/>
      <c r="I48" s="122"/>
      <c r="J48" s="96"/>
      <c r="K48" s="124"/>
    </row>
    <row r="49" spans="1:16" s="81" customFormat="1" ht="14.25" customHeight="1" x14ac:dyDescent="0.25">
      <c r="B49" s="83" t="s">
        <v>8</v>
      </c>
      <c r="C49" s="84"/>
      <c r="D49" s="85"/>
      <c r="E49" s="86"/>
      <c r="F49" s="86"/>
      <c r="G49" s="86"/>
      <c r="I49" s="124"/>
      <c r="J49" s="95"/>
      <c r="K49" s="124"/>
    </row>
    <row r="50" spans="1:16" s="81" customFormat="1" ht="7.5" customHeight="1" x14ac:dyDescent="0.25">
      <c r="C50" s="82"/>
      <c r="D50" s="87"/>
      <c r="E50" s="88"/>
      <c r="F50" s="88"/>
      <c r="G50" s="88"/>
      <c r="I50" s="124"/>
      <c r="J50" s="95"/>
      <c r="K50" s="124"/>
    </row>
    <row r="51" spans="1:16" s="81" customFormat="1" ht="17.25" customHeight="1" x14ac:dyDescent="0.25">
      <c r="A51" s="155" t="s">
        <v>31</v>
      </c>
      <c r="B51" s="155"/>
      <c r="C51" s="39">
        <v>135</v>
      </c>
      <c r="D51" s="43">
        <v>122</v>
      </c>
      <c r="E51" s="40">
        <v>121</v>
      </c>
      <c r="F51" s="40">
        <v>0</v>
      </c>
      <c r="G51" s="40">
        <v>1</v>
      </c>
      <c r="I51" s="124"/>
      <c r="J51" s="95"/>
      <c r="K51" s="124"/>
    </row>
    <row r="52" spans="1:16" s="81" customFormat="1" ht="15" customHeight="1" x14ac:dyDescent="0.25">
      <c r="A52" s="155" t="s">
        <v>51</v>
      </c>
      <c r="B52" s="155"/>
      <c r="C52" s="39">
        <v>44</v>
      </c>
      <c r="D52" s="43">
        <f>SUM(E52:G52)</f>
        <v>39.6</v>
      </c>
      <c r="E52" s="40">
        <v>0</v>
      </c>
      <c r="F52" s="40">
        <v>39.6</v>
      </c>
      <c r="G52" s="40">
        <v>0</v>
      </c>
      <c r="I52" s="124"/>
      <c r="J52" s="95"/>
      <c r="K52" s="124"/>
    </row>
    <row r="53" spans="1:16" s="81" customFormat="1" ht="15" customHeight="1" thickBot="1" x14ac:dyDescent="0.3">
      <c r="A53" s="156" t="s">
        <v>32</v>
      </c>
      <c r="B53" s="156"/>
      <c r="C53" s="57">
        <v>99</v>
      </c>
      <c r="D53" s="89">
        <f>SUM(E53:G53)</f>
        <v>89.100000000000009</v>
      </c>
      <c r="E53" s="58">
        <v>77.400000000000006</v>
      </c>
      <c r="F53" s="58">
        <v>0</v>
      </c>
      <c r="G53" s="58">
        <v>11.7</v>
      </c>
      <c r="I53" s="124"/>
      <c r="J53" s="95"/>
      <c r="K53" s="124"/>
    </row>
    <row r="54" spans="1:16" s="24" customFormat="1" ht="27" customHeight="1" thickBot="1" x14ac:dyDescent="0.3">
      <c r="A54" s="157" t="s">
        <v>40</v>
      </c>
      <c r="B54" s="158"/>
      <c r="C54" s="59">
        <f>SUM(C30:C53)</f>
        <v>4353.3</v>
      </c>
      <c r="D54" s="60">
        <f>SUM(D30:D53)</f>
        <v>3963.2</v>
      </c>
      <c r="E54" s="61">
        <f>SUM(E30:E53)</f>
        <v>1177.6000000000001</v>
      </c>
      <c r="F54" s="61">
        <f>SUM(F30:F53)</f>
        <v>1563.7</v>
      </c>
      <c r="G54" s="62">
        <f>SUM(G30:G53)</f>
        <v>1221.9000000000001</v>
      </c>
      <c r="I54" s="125"/>
      <c r="J54" s="126"/>
      <c r="K54" s="126"/>
    </row>
    <row r="55" spans="1:16" s="8" customFormat="1" ht="10.5" customHeight="1" x14ac:dyDescent="0.25">
      <c r="C55" s="27"/>
      <c r="D55" s="28"/>
      <c r="E55" s="27"/>
      <c r="F55" s="27"/>
      <c r="G55" s="27"/>
      <c r="I55" s="98"/>
      <c r="J55" s="127"/>
      <c r="K55" s="128"/>
    </row>
    <row r="56" spans="1:16" s="8" customFormat="1" ht="40.5" customHeight="1" x14ac:dyDescent="0.25">
      <c r="A56" s="148" t="s">
        <v>49</v>
      </c>
      <c r="B56" s="168"/>
      <c r="C56" s="168"/>
      <c r="D56" s="168"/>
      <c r="E56" s="168"/>
      <c r="F56" s="168"/>
      <c r="G56" s="168"/>
      <c r="I56" s="98"/>
      <c r="J56" s="98"/>
      <c r="K56" s="98"/>
    </row>
    <row r="57" spans="1:16" s="98" customFormat="1" ht="30" customHeight="1" x14ac:dyDescent="0.25">
      <c r="A57" s="97"/>
      <c r="C57" s="20"/>
      <c r="D57" s="21"/>
      <c r="E57" s="20"/>
      <c r="F57" s="20"/>
      <c r="G57" s="20"/>
    </row>
    <row r="58" spans="1:16" s="19" customFormat="1" ht="21" x14ac:dyDescent="0.35">
      <c r="A58" s="161" t="s">
        <v>38</v>
      </c>
      <c r="B58" s="162"/>
      <c r="C58" s="162"/>
      <c r="D58" s="162"/>
      <c r="E58" s="162"/>
      <c r="F58" s="162"/>
      <c r="G58" s="162"/>
      <c r="H58" s="18"/>
      <c r="I58" s="101"/>
      <c r="J58" s="129"/>
      <c r="K58" s="101"/>
    </row>
    <row r="59" spans="1:16" s="8" customFormat="1" ht="9.75" customHeight="1" thickBot="1" x14ac:dyDescent="0.3">
      <c r="C59" s="27"/>
      <c r="D59" s="28"/>
      <c r="E59" s="27"/>
      <c r="F59" s="27"/>
      <c r="G59" s="27"/>
      <c r="I59" s="98"/>
      <c r="J59" s="130"/>
      <c r="K59" s="98"/>
    </row>
    <row r="60" spans="1:16" s="6" customFormat="1" ht="19.5" customHeight="1" x14ac:dyDescent="0.25">
      <c r="A60" s="139" t="s">
        <v>11</v>
      </c>
      <c r="B60" s="140"/>
      <c r="C60" s="143" t="s">
        <v>12</v>
      </c>
      <c r="D60" s="144"/>
      <c r="E60" s="144"/>
      <c r="F60" s="144"/>
      <c r="G60" s="145"/>
      <c r="H60" s="13"/>
      <c r="I60" s="103"/>
      <c r="J60" s="131"/>
      <c r="K60" s="105"/>
      <c r="M60" s="7"/>
      <c r="N60" s="7"/>
      <c r="O60" s="7"/>
      <c r="P60" s="7"/>
    </row>
    <row r="61" spans="1:16" ht="31.5" customHeight="1" thickBot="1" x14ac:dyDescent="0.3">
      <c r="A61" s="141"/>
      <c r="B61" s="142"/>
      <c r="C61" s="53" t="s">
        <v>0</v>
      </c>
      <c r="D61" s="54" t="s">
        <v>46</v>
      </c>
      <c r="E61" s="55" t="s">
        <v>34</v>
      </c>
      <c r="F61" s="56" t="s">
        <v>35</v>
      </c>
      <c r="G61" s="32" t="s">
        <v>36</v>
      </c>
      <c r="H61" s="12"/>
      <c r="I61" s="102"/>
      <c r="J61" s="132"/>
      <c r="K61" s="106"/>
      <c r="M61" s="1"/>
      <c r="N61" s="1"/>
      <c r="O61" s="1"/>
      <c r="P61" s="1"/>
    </row>
    <row r="62" spans="1:16" s="8" customFormat="1" ht="18" customHeight="1" x14ac:dyDescent="0.25">
      <c r="A62" s="146" t="s">
        <v>33</v>
      </c>
      <c r="B62" s="147"/>
      <c r="C62" s="29">
        <v>4985.8</v>
      </c>
      <c r="D62" s="29">
        <v>4541.7</v>
      </c>
      <c r="E62" s="45">
        <v>44</v>
      </c>
      <c r="F62" s="45">
        <v>3043.5</v>
      </c>
      <c r="G62" s="46">
        <v>1454.4</v>
      </c>
      <c r="I62" s="98"/>
      <c r="J62" s="130"/>
      <c r="K62" s="93"/>
    </row>
    <row r="63" spans="1:16" s="8" customFormat="1" ht="18" customHeight="1" x14ac:dyDescent="0.25">
      <c r="A63" s="25" t="s">
        <v>42</v>
      </c>
      <c r="B63" s="22"/>
      <c r="C63" s="30">
        <v>4353.3</v>
      </c>
      <c r="D63" s="31">
        <v>3963.2</v>
      </c>
      <c r="E63" s="47">
        <v>1177.5999999999999</v>
      </c>
      <c r="F63" s="47">
        <v>1563.7</v>
      </c>
      <c r="G63" s="48">
        <v>1221.9000000000001</v>
      </c>
      <c r="I63" s="98"/>
      <c r="J63" s="130"/>
      <c r="K63" s="93"/>
    </row>
    <row r="64" spans="1:16" s="52" customFormat="1" ht="39" customHeight="1" thickBot="1" x14ac:dyDescent="0.35">
      <c r="A64" s="169" t="s">
        <v>43</v>
      </c>
      <c r="B64" s="170"/>
      <c r="C64" s="49">
        <f>SUM(C62:C63)</f>
        <v>9339.1</v>
      </c>
      <c r="D64" s="49">
        <f>SUM(D62:D63)</f>
        <v>8504.9</v>
      </c>
      <c r="E64" s="50">
        <f>SUM(E62:E63)</f>
        <v>1221.5999999999999</v>
      </c>
      <c r="F64" s="50">
        <f>SUM(F62:F63)</f>
        <v>4607.2</v>
      </c>
      <c r="G64" s="51">
        <f>SUM(G62:G63)</f>
        <v>2676.3</v>
      </c>
      <c r="I64" s="133"/>
      <c r="J64" s="134"/>
      <c r="K64" s="134"/>
    </row>
    <row r="65" spans="1:11" s="8" customFormat="1" ht="15.75" customHeight="1" x14ac:dyDescent="0.25">
      <c r="C65" s="20"/>
      <c r="D65" s="21"/>
      <c r="E65" s="20"/>
      <c r="F65" s="20"/>
      <c r="G65" s="20"/>
      <c r="I65" s="98"/>
      <c r="J65" s="130"/>
      <c r="K65" s="98"/>
    </row>
    <row r="67" spans="1:11" s="8" customFormat="1" x14ac:dyDescent="0.25">
      <c r="A67" s="10"/>
      <c r="I67" s="98"/>
      <c r="J67" s="98"/>
      <c r="K67" s="98"/>
    </row>
    <row r="68" spans="1:11" s="8" customFormat="1" x14ac:dyDescent="0.25">
      <c r="A68" s="10"/>
      <c r="I68" s="98"/>
      <c r="J68" s="98"/>
      <c r="K68" s="98"/>
    </row>
    <row r="69" spans="1:11" x14ac:dyDescent="0.25">
      <c r="A69" s="1"/>
    </row>
    <row r="70" spans="1:11" x14ac:dyDescent="0.25">
      <c r="A70" s="1"/>
      <c r="D70" s="138"/>
    </row>
    <row r="71" spans="1:11" x14ac:dyDescent="0.25">
      <c r="A71" s="1"/>
    </row>
    <row r="72" spans="1:11" x14ac:dyDescent="0.25">
      <c r="A72" s="1"/>
    </row>
    <row r="73" spans="1:11" x14ac:dyDescent="0.25">
      <c r="A73" s="1"/>
    </row>
    <row r="74" spans="1:11" x14ac:dyDescent="0.25">
      <c r="A74" s="1"/>
    </row>
    <row r="75" spans="1:11" x14ac:dyDescent="0.25">
      <c r="A75" s="1"/>
    </row>
  </sheetData>
  <mergeCells count="43">
    <mergeCell ref="A62:B62"/>
    <mergeCell ref="A60:B61"/>
    <mergeCell ref="A58:G58"/>
    <mergeCell ref="A56:G56"/>
    <mergeCell ref="A64:B64"/>
    <mergeCell ref="A11:B11"/>
    <mergeCell ref="A12:B12"/>
    <mergeCell ref="A13:B13"/>
    <mergeCell ref="A38:B38"/>
    <mergeCell ref="A30:B30"/>
    <mergeCell ref="A31:B31"/>
    <mergeCell ref="A32:B32"/>
    <mergeCell ref="A33:B33"/>
    <mergeCell ref="A34:B34"/>
    <mergeCell ref="A35:B35"/>
    <mergeCell ref="A36:B36"/>
    <mergeCell ref="A37:B37"/>
    <mergeCell ref="A3:G3"/>
    <mergeCell ref="A26:G26"/>
    <mergeCell ref="A28:B29"/>
    <mergeCell ref="C28:G28"/>
    <mergeCell ref="A17:B17"/>
    <mergeCell ref="A18:B18"/>
    <mergeCell ref="A19:B19"/>
    <mergeCell ref="A5:B6"/>
    <mergeCell ref="C5:G5"/>
    <mergeCell ref="A7:B7"/>
    <mergeCell ref="A8:B8"/>
    <mergeCell ref="A9:B9"/>
    <mergeCell ref="A10:B10"/>
    <mergeCell ref="A21:G21"/>
    <mergeCell ref="A14:B14"/>
    <mergeCell ref="A15:B15"/>
    <mergeCell ref="A16:B16"/>
    <mergeCell ref="C60:G60"/>
    <mergeCell ref="A52:B52"/>
    <mergeCell ref="A53:B53"/>
    <mergeCell ref="A54:B54"/>
    <mergeCell ref="A40:B40"/>
    <mergeCell ref="A44:B44"/>
    <mergeCell ref="A45:B45"/>
    <mergeCell ref="A47:B47"/>
    <mergeCell ref="A51:B51"/>
  </mergeCells>
  <pageMargins left="0.9055118110236221" right="0.70866141732283472" top="0.98425196850393704" bottom="0.59055118110236227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Garanič Martin</dc:creator>
  <cp:lastModifiedBy>Pokorná Jitka</cp:lastModifiedBy>
  <cp:lastPrinted>2020-03-03T13:14:00Z</cp:lastPrinted>
  <dcterms:created xsi:type="dcterms:W3CDTF">2019-02-12T13:51:07Z</dcterms:created>
  <dcterms:modified xsi:type="dcterms:W3CDTF">2020-03-13T10:11:23Z</dcterms:modified>
</cp:coreProperties>
</file>